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euzimanja\"/>
    </mc:Choice>
  </mc:AlternateContent>
  <xr:revisionPtr revIDLastSave="0" documentId="13_ncr:1_{8D9968BE-0994-43AD-8848-4EABDA9AC9C5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SIJEČANJ " sheetId="1" r:id="rId1"/>
    <sheet name="VELJAČA" sheetId="7" r:id="rId2"/>
    <sheet name="OŽUJAK" sheetId="10" r:id="rId3"/>
    <sheet name="TRAVANJ" sheetId="8" r:id="rId4"/>
    <sheet name="SVIBANJ" sheetId="9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  <sheet name="Sheet8" sheetId="18" r:id="rId13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81029"/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C7" i="1" a="1"/>
  <c r="C7" i="1" s="1"/>
  <c r="B7" i="1" a="1"/>
  <c r="B7" i="1" s="1"/>
  <c r="B9" i="1" l="1" a="1"/>
  <c r="B9" i="1" s="1"/>
  <c r="C9" i="1" a="1"/>
  <c r="C9" i="1" s="1"/>
  <c r="E10" i="1" l="1"/>
</calcChain>
</file>

<file path=xl/sharedStrings.xml><?xml version="1.0" encoding="utf-8"?>
<sst xmlns="http://schemas.openxmlformats.org/spreadsheetml/2006/main" count="235" uniqueCount="49">
  <si>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</si>
  <si>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</si>
  <si>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</si>
  <si>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</si>
  <si>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</si>
  <si>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</si>
  <si>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</si>
  <si>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</si>
  <si>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</si>
  <si>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3111 BRUTO PLAĆE ZA REDOVAN RAD  ZA 12/23</t>
  </si>
  <si>
    <t>3132 DOPRINOS ZA ZDRAV. OSIG.</t>
  </si>
  <si>
    <t>INFORMACIJA O TROŠENJU SREDSTAVA-PLAĆE IZ COP-a</t>
  </si>
  <si>
    <t>OSNOVNA ŠKOLA RAJIĆ</t>
  </si>
  <si>
    <t>Adresa: Trg hrvatskih branitelja 6, 44323 Rajić</t>
  </si>
  <si>
    <t>Telefonski broj:044/674-007</t>
  </si>
  <si>
    <t>E-pošta: skola@os-rajic.skole.hr</t>
  </si>
  <si>
    <t>3111 BRUTO PLAĆE ZA REDOVAN RAD  ZA 1/24</t>
  </si>
  <si>
    <t>3212 PRIJEVOZ ZA 1/24</t>
  </si>
  <si>
    <t xml:space="preserve">3132 DOPRINOS ZA ZDRAV. OSIG. 1/24 </t>
  </si>
  <si>
    <t>Veljača  2024.g.</t>
  </si>
  <si>
    <t>3121 MAT. PRAVA PO KOL. UG.</t>
  </si>
  <si>
    <t>3121 POMOĆI</t>
  </si>
  <si>
    <t>3111 BRUTO PLAĆE ZA REDOVAN RAD  ZA 2/24</t>
  </si>
  <si>
    <t>3212 PRIJEVOZ ZA 2/24</t>
  </si>
  <si>
    <t xml:space="preserve">3132 DOPRINOS ZA ZDRAV. OSIG. 2/24 </t>
  </si>
  <si>
    <t>3121 USKRSNICA</t>
  </si>
  <si>
    <t>Ožujak  2024. god.</t>
  </si>
  <si>
    <t>Travanj  2024.god.</t>
  </si>
  <si>
    <t>Svibanj   2024.god.</t>
  </si>
  <si>
    <t xml:space="preserve">3111 BRUTO PLAĆE ZA REDOVAN RAD  ZA </t>
  </si>
  <si>
    <t xml:space="preserve">3212 PRIJEVOZ ZA </t>
  </si>
  <si>
    <t xml:space="preserve">3132 DOPRINOS ZA ZDRAV. OSIG.  </t>
  </si>
  <si>
    <t>3212 PRIJEVOZ ZA 3/2024</t>
  </si>
  <si>
    <t>3111 BRUTO PLAĆE ZA REDOVAN RAD  ZA 3/2024</t>
  </si>
  <si>
    <t>3212 PRIJEVOZ ZA 4/2024</t>
  </si>
  <si>
    <t>3212 PRIJEVOZ ZA 5/2024</t>
  </si>
  <si>
    <t>3111 BRUTO PLAĆE ZA REDOVAN RAD  ZA 5/2024</t>
  </si>
  <si>
    <t>3111 BRUTO PLAĆE ZA REDOVAN RAD  ZA 4/2024</t>
  </si>
  <si>
    <t>3111 BRUTO PLAĆE ZA REDOVAN RAD  ZA 6/2024</t>
  </si>
  <si>
    <t>3212 PRIJEVOZ ZA 6/2024</t>
  </si>
  <si>
    <t>MATERIJALNA PRAVA</t>
  </si>
  <si>
    <t>3212 PRIJEVOZ ZA 7/2024</t>
  </si>
  <si>
    <t>3111 BRUTO PLAĆE ZA REDOVAN RAD  ZA 8/2024</t>
  </si>
  <si>
    <t>3111 BRUTO PLAĆE ZA REDOVAN RAD  ZA 08/2024</t>
  </si>
  <si>
    <t>3212 PRIJEVOZ ZA 08/2024</t>
  </si>
  <si>
    <t xml:space="preserve">3132 DOPRINOS ZA ZDRAV. OSIG. 08/2024  </t>
  </si>
  <si>
    <t>3111 BRUTO PLAĆE ZA REDOVAN RAD  ZA 09/2024</t>
  </si>
  <si>
    <t>3212 PRIJEVOZ ZA 09/2024</t>
  </si>
  <si>
    <t>3132 DOPRINOS ZA ZDRAV. OSIG. 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</si>
</sst>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0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9"/>
      <tableStyleElement type="headerRow" dxfId="238"/>
      <tableStyleElement type="totalRow" dxfId="237"/>
      <tableStyleElement type="firstColumn" dxfId="236"/>
      <tableStyleElement type="lastColumn" dxfId="235"/>
      <tableStyleElement type="firstRowStripe" dxfId="234"/>
      <tableStyleElement type="firstColumnStripe" dxfId="2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E10" dataDxfId="232" totalsRowDxfId="231">
  <autoFilter ref="A5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30" totalsRowDxfId="229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228" totalsRowDxfId="227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226" totalsRowDxfId="225">
      <calculatedColumnFormula array="1">IFERROR(INDEX(#REF!,SMALL(IF(#REF!=rngInvoice,ROW(#REF!)-ROW(#REF!)), ROW(1:1)), MATCH($C$5,#REF!, 0)),"")</calculatedColumnFormula>
    </tableColumn>
    <tableColumn id="3" xr3:uid="{00000000-0010-0000-0000-000003000000}" name="Vrsta rashoda i izdatka" dataDxfId="224" totalsRowDxfId="223"/>
    <tableColumn id="11" xr3:uid="{00000000-0010-0000-0000-00000B000000}" name="Iznos" totalsRowFunction="count" dataDxfId="222" totalsRowDxfId="221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14" headerRowDxfId="220" dataDxfId="219" totalsRowDxfId="218" headerRowCellStyle="Heading 3">
  <autoFilter ref="A6:E14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217" totalsRowDxfId="216"/>
    <tableColumn id="8" xr3:uid="{00000000-0010-0000-0100-000008000000}" name="OIB primatelja" dataDxfId="215" totalsRowDxfId="214"/>
    <tableColumn id="10" xr3:uid="{00000000-0010-0000-0100-00000A000000}" name="Sjedište primatelja" dataDxfId="213" totalsRowDxfId="212"/>
    <tableColumn id="3" xr3:uid="{00000000-0010-0000-0100-000003000000}" name="Vrsta rashoda i izdatka" dataDxfId="211" totalsRowDxfId="210"/>
    <tableColumn id="11" xr3:uid="{00000000-0010-0000-0100-00000B000000}" name="Iznos" totalsRowFunction="count" dataDxfId="209" totalsRowDxfId="20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BBD733-8DBC-45C3-B0F9-A6B82B3B72AA}" name="FakturaProjekta23" displayName="FakturaProjekta23" ref="A6:E14" headerRowDxfId="207" dataDxfId="206" totalsRowDxfId="205" headerRowCellStyle="Heading 3">
  <autoFilter ref="A6:E14" xr:uid="{F1BBD733-8DBC-45C3-B0F9-A6B82B3B72AA}"/>
  <tableColumns count="5">
    <tableColumn id="7" xr3:uid="{E70AF312-492E-408C-B621-F3BC6982BCC7}" name="Naziv primatelja" dataDxfId="204" totalsRowDxfId="203"/>
    <tableColumn id="8" xr3:uid="{CF022251-B3DB-46D0-AB35-33A9C82A8FE9}" name="OIB primatelja" dataDxfId="202" totalsRowDxfId="201"/>
    <tableColumn id="10" xr3:uid="{813CC473-FC63-4ABF-A3AC-A639F5564871}" name="Sjedište primatelja" dataDxfId="200" totalsRowDxfId="199"/>
    <tableColumn id="3" xr3:uid="{5FCA4EE4-89C8-4F08-8806-EA4B60281205}" name="Vrsta rashoda i izdatka" dataDxfId="198" totalsRowDxfId="197"/>
    <tableColumn id="11" xr3:uid="{E1C154E8-51A3-4E71-9653-DE6C21DE73F6}" name="Iznos" totalsRowFunction="count" dataDxfId="196" totalsRowDxfId="19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118E91-3A33-4493-96C4-055CD92CB306}" name="FakturaProjekta24" displayName="FakturaProjekta24" ref="A6:E14" headerRowDxfId="194" dataDxfId="193" totalsRowDxfId="192" headerRowCellStyle="Heading 3">
  <autoFilter ref="A6:E14" xr:uid="{27118E91-3A33-4493-96C4-055CD92CB306}"/>
  <tableColumns count="5">
    <tableColumn id="7" xr3:uid="{752AF64A-FC8E-43DF-ACEF-C45BB77CDF6C}" name="Naziv primatelja" dataDxfId="191" totalsRowDxfId="190"/>
    <tableColumn id="8" xr3:uid="{F2AC783A-D8AF-4F2D-9804-B58513573DE3}" name="OIB primatelja" dataDxfId="189" totalsRowDxfId="188"/>
    <tableColumn id="10" xr3:uid="{147302B9-BA7E-42EB-B886-2D1DCAED14C1}" name="Sjedište primatelja" dataDxfId="187" totalsRowDxfId="186"/>
    <tableColumn id="3" xr3:uid="{C8F1B9EB-76A0-45CC-B4C2-45E7CBC30018}" name="Vrsta rashoda i izdatka" dataDxfId="185" totalsRowDxfId="184"/>
    <tableColumn id="11" xr3:uid="{355CEBBB-3B50-4008-9FCC-D28CA9AB8936}" name="Iznos" totalsRowFunction="count" dataDxfId="183" totalsRowDxfId="18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472EEE-7FC1-4E7E-81D4-333F275CBA7E}" name="FakturaProjekta26" displayName="FakturaProjekta26" ref="A6:E16" headerRowDxfId="181" dataDxfId="180" totalsRowDxfId="179" headerRowCellStyle="Heading 3">
  <autoFilter ref="A6:E16" xr:uid="{57472EEE-7FC1-4E7E-81D4-333F275CBA7E}"/>
  <tableColumns count="5">
    <tableColumn id="7" xr3:uid="{8D3FAE27-8413-49BD-B788-908A1428AD44}" name="Naziv primatelja" dataDxfId="178" totalsRowDxfId="177"/>
    <tableColumn id="8" xr3:uid="{DF550266-936A-4118-A65B-2631807E14C2}" name="OIB primatelja" dataDxfId="176" totalsRowDxfId="175"/>
    <tableColumn id="10" xr3:uid="{C35F0CB2-D00A-4E4B-8029-C082E3F12EFB}" name="Sjedište primatelja" dataDxfId="174" totalsRowDxfId="173"/>
    <tableColumn id="3" xr3:uid="{9727ED82-92B1-4FAD-BAEC-81E3B3E97EBB}" name="Vrsta rashoda i izdatka" dataDxfId="172" totalsRowDxfId="171"/>
    <tableColumn id="11" xr3:uid="{E86D6631-6BA2-4F04-A089-8934430533F6}" name="Iznos" totalsRowFunction="count" dataDxfId="170" totalsRowDxfId="16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72F79E-88C3-49AE-B942-A85D14F5EB3E}" name="FakturaProjekta268" displayName="FakturaProjekta268" ref="A6:E15" headerRowDxfId="168" dataDxfId="167" totalsRowDxfId="166" headerRowCellStyle="Heading 3">
  <autoFilter ref="A6:E15" xr:uid="{6672F79E-88C3-49AE-B942-A85D14F5EB3E}"/>
  <tableColumns count="5">
    <tableColumn id="7" xr3:uid="{9CDA21B0-541E-4000-8BE9-877EBB983DB1}" name="Naziv primatelja" dataDxfId="165" totalsRowDxfId="164"/>
    <tableColumn id="8" xr3:uid="{D7EDD70D-CF5C-4494-BCE2-E0D8939EBA84}" name="OIB primatelja" dataDxfId="163" totalsRowDxfId="162"/>
    <tableColumn id="10" xr3:uid="{B509488D-44EB-4B43-B620-E8591ABA6A03}" name="Sjedište primatelja" dataDxfId="161" totalsRowDxfId="160"/>
    <tableColumn id="3" xr3:uid="{B650AAAB-D6EB-400D-BF88-A6F2171F0A3A}" name="Vrsta rashoda i izdatka" dataDxfId="159" totalsRowDxfId="158"/>
    <tableColumn id="11" xr3:uid="{34F12D9F-F42C-4DEE-A5A2-97A54ABE4BA7}" name="Iznos" totalsRowFunction="count" dataDxfId="157" totalsRowDxfId="15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A7D3788-0DC5-451D-944A-88131596AABE}" name="FakturaProjekta2610" displayName="FakturaProjekta2610" ref="A6:E14" headerRowDxfId="155" dataDxfId="154" totalsRowDxfId="153" headerRowCellStyle="Heading 3">
  <autoFilter ref="A6:E14" xr:uid="{0A7D3788-0DC5-451D-944A-88131596AABE}"/>
  <tableColumns count="5">
    <tableColumn id="7" xr3:uid="{9B667F79-122D-4F72-AF61-B98CE2FD817A}" name="Naziv primatelja" dataDxfId="152" totalsRowDxfId="151"/>
    <tableColumn id="8" xr3:uid="{A3775868-59D8-4373-BBE1-399BC2840CF0}" name="OIB primatelja" dataDxfId="150" totalsRowDxfId="149"/>
    <tableColumn id="10" xr3:uid="{D4D03E4B-8665-471D-A45A-11E59F0BD4A2}" name="Sjedište primatelja" dataDxfId="148" totalsRowDxfId="147"/>
    <tableColumn id="3" xr3:uid="{6A309445-8551-4107-8873-A3D3C42F29D6}" name="Vrsta rashoda i izdatka" dataDxfId="146" totalsRowDxfId="145"/>
    <tableColumn id="11" xr3:uid="{E5F2DF08-E2A6-4842-9B24-FA00876A7339}" name="Iznos" totalsRowFunction="count" dataDxfId="144" totalsRowDxfId="14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E139544-ECD2-4171-A1FC-D28A546A2209}" name="FakturaProjekta2612" displayName="FakturaProjekta2612" ref="A6:E14" headerRowDxfId="142" dataDxfId="141" totalsRowDxfId="140" headerRowCellStyle="Heading 3">
  <autoFilter ref="A6:E14" xr:uid="{0E139544-ECD2-4171-A1FC-D28A546A2209}"/>
  <tableColumns count="5">
    <tableColumn id="7" xr3:uid="{77DB78C5-3050-4DF4-8C99-C9123D2836A9}" name="Naziv primatelja" dataDxfId="139" totalsRowDxfId="138"/>
    <tableColumn id="8" xr3:uid="{20DFC6AB-B1CA-4657-BCBB-1AAF75A8FC33}" name="OIB primatelja" dataDxfId="137" totalsRowDxfId="136"/>
    <tableColumn id="10" xr3:uid="{A465B0A6-C011-4D6F-8F4A-802742D64B7F}" name="Sjedište primatelja" dataDxfId="135" totalsRowDxfId="134"/>
    <tableColumn id="3" xr3:uid="{49E47B53-1C96-4CF2-9EF2-DE1E5EE09639}" name="Vrsta rashoda i izdatka" dataDxfId="133" totalsRowDxfId="132"/>
    <tableColumn id="11" xr3:uid="{5F4D547D-9FC0-41D3-A5BB-858FC944E5DA}" name="Iznos" totalsRowFunction="count" dataDxfId="131" totalsRowDxfId="1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C163E74-BF0F-407F-802F-54BAC45EA3EF}" name="FakturaProjekta2614" displayName="FakturaProjekta2614" ref="A6:E14" headerRowDxfId="129" dataDxfId="128" totalsRowDxfId="127" headerRowCellStyle="Heading 3">
  <autoFilter ref="A6:E14" xr:uid="{CC163E74-BF0F-407F-802F-54BAC45EA3EF}"/>
  <tableColumns count="5">
    <tableColumn id="7" xr3:uid="{713284F8-DD69-45AF-87ED-5E29C3B2268F}" name="Naziv primatelja" dataDxfId="126" totalsRowDxfId="125"/>
    <tableColumn id="8" xr3:uid="{4AF559DA-A988-4F84-B458-8D127FD67A1A}" name="OIB primatelja" dataDxfId="124" totalsRowDxfId="123"/>
    <tableColumn id="10" xr3:uid="{5E8D5C02-544D-4416-A4B0-EB637F161424}" name="Sjedište primatelja" dataDxfId="122" totalsRowDxfId="121"/>
    <tableColumn id="3" xr3:uid="{F453D3DE-CEFE-41A9-821F-53FFFF39EED2}" name="Vrsta rashoda i izdatka" dataDxfId="120" totalsRowDxfId="119"/>
    <tableColumn id="11" xr3:uid="{9DB70182-6917-426D-A78B-44DAA64B01A3}" name="Iznos" totalsRowFunction="count" dataDxfId="118" totalsRowDxfId="11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38507A4-45F2-4DD3-A0B9-F4F5290294DE}" name="FakturaProjekta2615" displayName="FakturaProjekta2615" ref="A6:E14" headerRowDxfId="116" dataDxfId="115" totalsRowDxfId="114" headerRowCellStyle="Heading 3">
  <autoFilter ref="A6:E14" xr:uid="{638507A4-45F2-4DD3-A0B9-F4F5290294DE}"/>
  <tableColumns count="5">
    <tableColumn id="7" xr3:uid="{6F7D1CA5-5CDD-40C1-A078-D10891D014CE}" name="Naziv primatelja" dataDxfId="113" totalsRowDxfId="112"/>
    <tableColumn id="8" xr3:uid="{E673AFB7-66FF-4851-8D4B-F0F557A4BAA9}" name="OIB primatelja" dataDxfId="111" totalsRowDxfId="110"/>
    <tableColumn id="10" xr3:uid="{95E6FAEB-24E9-456D-9191-9C946DCFB051}" name="Sjedište primatelja" dataDxfId="109" totalsRowDxfId="108"/>
    <tableColumn id="3" xr3:uid="{103942B3-68FB-4C94-A725-D91618E6D3C1}" name="Vrsta rashoda i izdatka" dataDxfId="107" totalsRowDxfId="106"/>
    <tableColumn id="11" xr3:uid="{9D1D86AD-6A4C-4B90-9EA4-7B993A74BDC5}" name="Iznos" totalsRowFunction="count" dataDxfId="105" totalsRowDxfId="10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E8973D-014C-4943-9314-18DF8AD4DF93}" name="FakturaProjekta2616" displayName="FakturaProjekta2616" ref="A6:E14" headerRowDxfId="103" dataDxfId="102" totalsRowDxfId="101" headerRowCellStyle="Heading 3">
  <autoFilter ref="A6:E14" xr:uid="{D1E8973D-014C-4943-9314-18DF8AD4DF93}"/>
  <tableColumns count="5">
    <tableColumn id="7" xr3:uid="{4D4FF191-E75F-4772-9E4A-F4239DF74710}" name="Naziv primatelja" dataDxfId="100" totalsRowDxfId="99"/>
    <tableColumn id="8" xr3:uid="{0A69C2C9-0263-4743-9A12-759129F145E4}" name="OIB primatelja" dataDxfId="98" totalsRowDxfId="97"/>
    <tableColumn id="10" xr3:uid="{2CF6C50C-828C-4E0F-8CB7-BBE02A65A388}" name="Sjedište primatelja" dataDxfId="96" totalsRowDxfId="95"/>
    <tableColumn id="3" xr3:uid="{FB5384F8-95E9-4DD4-B086-070C8C6F6755}" name="Vrsta rashoda i izdatka" dataDxfId="94" totalsRowDxfId="93"/>
    <tableColumn id="11" xr3:uid="{98BD2024-C04A-475E-8E55-FF43E0322329}" name="Iznos" totalsRowFunction="count" dataDxfId="92" totalsRowDxfId="9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B71BF5D-D905-4E62-ABB9-EE38A272BD0B}" name="FakturaProjekta2618" displayName="FakturaProjekta2618" ref="A6:E14" headerRowDxfId="90" dataDxfId="89" totalsRowDxfId="88" headerRowCellStyle="Heading 3">
  <autoFilter ref="A6:E14" xr:uid="{6B71BF5D-D905-4E62-ABB9-EE38A272BD0B}"/>
  <tableColumns count="5">
    <tableColumn id="7" xr3:uid="{0EC63D1E-495C-477C-A461-61D8D2CD9361}" name="Naziv primatelja" dataDxfId="87" totalsRowDxfId="86"/>
    <tableColumn id="8" xr3:uid="{951C8882-98C5-4920-A07C-8A731E034FD8}" name="OIB primatelja" dataDxfId="85" totalsRowDxfId="84"/>
    <tableColumn id="10" xr3:uid="{77EAD714-C62C-4A8C-A37F-92872F382239}" name="Sjedište primatelja" dataDxfId="83" totalsRowDxfId="82"/>
    <tableColumn id="3" xr3:uid="{04F8B3A6-12CE-4D07-B0DA-44A14329A0BB}" name="Vrsta rashoda i izdatka" dataDxfId="81" totalsRowDxfId="80"/>
    <tableColumn id="11" xr3:uid="{4A0930A9-CCDE-4E8D-B71F-58E12FA7359D}" name="Iznos" totalsRowFunction="count" dataDxfId="79" totalsRowDxfId="7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7" ht="37.5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7" ht="44.1" customHeight="1" x14ac:dyDescent="0.25">
      <c r="A3" s="12" t="s">
        <v>0</v>
      </c>
      <c r="B3" s="9"/>
      <c r="C3" s="9"/>
      <c r="D3" s="9"/>
      <c r="E3" s="9"/>
    </row>
    <row r="4" spans="1:7" ht="44.1" customHeight="1" x14ac:dyDescent="0.25">
      <c r="A4" s="22" t="s">
        <v>11</v>
      </c>
      <c r="B4" s="22"/>
      <c r="C4" s="22"/>
      <c r="D4" s="22"/>
      <c r="E4" s="22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  <c r="G5" s="20"/>
    </row>
    <row r="6" spans="1:7" s="2" customFormat="1" ht="33.75" customHeight="1" x14ac:dyDescent="0.25">
      <c r="A6" s="7" t="s">
        <v>2</v>
      </c>
      <c r="B6" s="7"/>
      <c r="C6" s="5"/>
      <c r="D6" s="10" t="s">
        <v>9</v>
      </c>
      <c r="E6" s="11">
        <v>33975.730000000003</v>
      </c>
      <c r="G6" s="20"/>
    </row>
    <row r="7" spans="1:7" s="2" customFormat="1" ht="33.75" customHeight="1" x14ac:dyDescent="0.25">
      <c r="A7" s="7" t="s">
        <v>2</v>
      </c>
      <c r="B7" s="7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3</v>
      </c>
      <c r="E7" s="11">
        <v>1506.75</v>
      </c>
      <c r="G7" s="20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ROW(3:3)), MATCH($B$5,#REF!, 0)),"")</f>
        <v/>
      </c>
      <c r="C8" s="5" t="str">
        <f t="array" ref="C8">IFERROR(INDEX(#REF!,SMALL(IF(#REF!=rngInvoice,ROW(#REF!)-ROW(#REF!)), ROW(3:3)), MATCH($C$5,#REF!, 0)),"")</f>
        <v/>
      </c>
      <c r="D8" s="5" t="s">
        <v>10</v>
      </c>
      <c r="E8" s="11">
        <v>5606.99</v>
      </c>
      <c r="G8" s="20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MATCH($B$5,#REF!, 0)),"")</f>
        <v/>
      </c>
      <c r="C9" s="5" t="str">
        <f t="array" ref="C9">IFERROR(INDEX(#REF!,SMALL(IF(#REF!=rngInvoice,ROW(#REF!)-ROW(#REF!)), ROW(2:2)), MATCH($C$5,#REF!, 0)),"")</f>
        <v/>
      </c>
      <c r="D9" s="5" t="s">
        <v>20</v>
      </c>
      <c r="E9" s="11">
        <v>300</v>
      </c>
      <c r="G9" s="20"/>
    </row>
    <row r="10" spans="1:7" s="2" customFormat="1" ht="33.75" customHeight="1" x14ac:dyDescent="0.25">
      <c r="A10" s="13" t="s">
        <v>4</v>
      </c>
      <c r="B10" s="13"/>
      <c r="C10" s="14"/>
      <c r="D10" s="14"/>
      <c r="E10" s="15">
        <f>SUM(E6:E9)</f>
        <v>41389.47</v>
      </c>
      <c r="G10" s="20"/>
    </row>
    <row r="11" spans="1:7" s="2" customFormat="1" ht="33.75" customHeight="1" x14ac:dyDescent="0.25">
      <c r="A11" s="8"/>
      <c r="B11" s="8"/>
      <c r="C11" s="8"/>
      <c r="D11" s="8"/>
      <c r="E11" s="8"/>
      <c r="G11" s="20"/>
    </row>
    <row r="12" spans="1:7" s="2" customFormat="1" ht="72" customHeight="1" x14ac:dyDescent="0.25">
      <c r="A12" s="8"/>
      <c r="B12" s="8"/>
      <c r="C12" s="8"/>
      <c r="D12" s="8"/>
      <c r="E12" s="8"/>
      <c r="G12" s="20"/>
    </row>
    <row r="13" spans="1:7" s="2" customFormat="1" ht="40.5" customHeight="1" x14ac:dyDescent="0.25">
      <c r="A13" s="8"/>
      <c r="B13" s="8"/>
      <c r="C13" s="8"/>
      <c r="D13" s="8"/>
      <c r="E13" s="8"/>
      <c r="G13" s="20"/>
    </row>
    <row r="14" spans="1:7" s="2" customFormat="1" ht="40.5" customHeight="1" x14ac:dyDescent="0.25">
      <c r="A14" s="8"/>
      <c r="B14" s="8"/>
      <c r="C14" s="8"/>
      <c r="D14" s="8"/>
      <c r="E14" s="8"/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6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10">
    <cfRule type="expression" dxfId="77" priority="5">
      <formula>MOD(ROW(),2)=0</formula>
    </cfRule>
  </conditionalFormatting>
  <conditionalFormatting sqref="E6:E10">
    <cfRule type="expression" dxfId="76" priority="3">
      <formula>MOD(ROW(),2)=0</formula>
    </cfRule>
    <cfRule type="expression" dxfId="75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14"/>
  <sheetViews>
    <sheetView showGridLines="0" topLeftCell="A6" zoomScaleNormal="100" workbookViewId="0">
      <selection activeCell="B14" sqref="B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19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16</v>
      </c>
      <c r="E7" s="11">
        <v>34165</v>
      </c>
    </row>
    <row r="8" spans="1:6" s="2" customFormat="1" ht="24.75" customHeight="1" x14ac:dyDescent="0.25">
      <c r="A8" s="7" t="s">
        <v>2</v>
      </c>
      <c r="B8" s="7"/>
      <c r="C8" s="5"/>
      <c r="D8" s="5" t="s">
        <v>17</v>
      </c>
      <c r="E8" s="11">
        <v>1896.48</v>
      </c>
    </row>
    <row r="9" spans="1:6" s="2" customFormat="1" ht="24.75" customHeight="1" x14ac:dyDescent="0.25">
      <c r="A9" s="7" t="s">
        <v>2</v>
      </c>
      <c r="B9" s="7"/>
      <c r="C9" s="5"/>
      <c r="D9" s="5" t="s">
        <v>18</v>
      </c>
      <c r="E9" s="11">
        <v>5637.23</v>
      </c>
    </row>
    <row r="10" spans="1:6" s="2" customFormat="1" ht="24.75" customHeight="1" x14ac:dyDescent="0.25">
      <c r="A10" s="7" t="s">
        <v>2</v>
      </c>
      <c r="B10" s="7"/>
      <c r="C10" s="5"/>
      <c r="D10" s="5" t="s">
        <v>21</v>
      </c>
      <c r="E10" s="11">
        <v>441.44</v>
      </c>
    </row>
    <row r="11" spans="1:6" s="2" customFormat="1" ht="24.75" customHeight="1" x14ac:dyDescent="0.25">
      <c r="A11" s="13" t="s">
        <v>4</v>
      </c>
      <c r="B11" s="7"/>
      <c r="C11" s="5"/>
      <c r="D11" s="10"/>
      <c r="E11" s="11">
        <v>42140.15</v>
      </c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7:A11">
    <cfRule type="expression" dxfId="74" priority="2">
      <formula>MOD(ROW(),2)=0</formula>
    </cfRule>
  </conditionalFormatting>
  <conditionalFormatting sqref="A14:C14">
    <cfRule type="expression" dxfId="73" priority="14">
      <formula>MOD(ROW(),2)=0</formula>
    </cfRule>
  </conditionalFormatting>
  <conditionalFormatting sqref="B7:C10 B11:D11 A12:D13">
    <cfRule type="expression" dxfId="72" priority="17">
      <formula>MOD(ROW(),2)=0</formula>
    </cfRule>
  </conditionalFormatting>
  <conditionalFormatting sqref="D7:D10">
    <cfRule type="expression" dxfId="71" priority="1">
      <formula>MOD(ROW(),2)=0</formula>
    </cfRule>
  </conditionalFormatting>
  <conditionalFormatting sqref="D14">
    <cfRule type="expression" dxfId="70" priority="7">
      <formula>MOD(ROW(),2)=0</formula>
    </cfRule>
  </conditionalFormatting>
  <conditionalFormatting sqref="E7:E14">
    <cfRule type="expression" dxfId="69" priority="12">
      <formula>MOD(ROW(),2)=0</formula>
    </cfRule>
    <cfRule type="expression" dxfId="68" priority="1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69DF-EFD9-4B49-AA7C-CAB7D0A9AF1A}">
  <dimension ref="A1:F14"/>
  <sheetViews>
    <sheetView topLeftCell="A3" workbookViewId="0">
      <selection activeCell="A14" sqref="A14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26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22</v>
      </c>
      <c r="E7" s="11">
        <v>33978.54</v>
      </c>
    </row>
    <row r="8" spans="1:6" s="2" customFormat="1" ht="24.75" customHeight="1" x14ac:dyDescent="0.25">
      <c r="A8" s="7" t="s">
        <v>2</v>
      </c>
      <c r="B8" s="7"/>
      <c r="C8" s="5"/>
      <c r="D8" s="5" t="s">
        <v>23</v>
      </c>
      <c r="E8" s="11">
        <v>1655.55</v>
      </c>
    </row>
    <row r="9" spans="1:6" s="2" customFormat="1" ht="24.75" customHeight="1" x14ac:dyDescent="0.25">
      <c r="A9" s="7" t="s">
        <v>2</v>
      </c>
      <c r="B9" s="7"/>
      <c r="C9" s="5"/>
      <c r="D9" s="5" t="s">
        <v>24</v>
      </c>
      <c r="E9" s="11">
        <v>5606.45</v>
      </c>
    </row>
    <row r="10" spans="1:6" s="2" customFormat="1" ht="24.75" customHeight="1" x14ac:dyDescent="0.25">
      <c r="A10" s="7" t="s">
        <v>2</v>
      </c>
      <c r="B10" s="7"/>
      <c r="C10" s="5"/>
      <c r="D10" s="5" t="s">
        <v>25</v>
      </c>
      <c r="E10" s="11">
        <v>2300</v>
      </c>
    </row>
    <row r="11" spans="1:6" s="2" customFormat="1" ht="24.75" customHeight="1" x14ac:dyDescent="0.25">
      <c r="A11" s="7" t="s">
        <v>2</v>
      </c>
      <c r="B11" s="7"/>
      <c r="C11" s="5"/>
      <c r="D11" s="5" t="s">
        <v>21</v>
      </c>
      <c r="E11" s="11">
        <v>882.88</v>
      </c>
    </row>
    <row r="12" spans="1:6" s="2" customFormat="1" ht="24.75" customHeight="1" x14ac:dyDescent="0.25">
      <c r="A12" s="13" t="s">
        <v>4</v>
      </c>
      <c r="B12" s="7"/>
      <c r="C12" s="5"/>
      <c r="D12" s="10"/>
      <c r="E12" s="11">
        <v>44423.42</v>
      </c>
    </row>
    <row r="13" spans="1:6" s="2" customFormat="1" ht="24.75" customHeight="1" x14ac:dyDescent="0.25">
      <c r="A13" s="7"/>
      <c r="B13" s="7"/>
      <c r="C13" s="5"/>
      <c r="D13" s="5"/>
      <c r="E13" s="11"/>
    </row>
    <row r="14" spans="1:6" s="2" customFormat="1" ht="31.5" customHeight="1" x14ac:dyDescent="0.25">
      <c r="A14" s="7"/>
      <c r="B14" s="7"/>
      <c r="C14" s="5"/>
      <c r="D14" s="5"/>
      <c r="E14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2">
    <cfRule type="expression" dxfId="67" priority="2">
      <formula>MOD(ROW(),2)=0</formula>
    </cfRule>
  </conditionalFormatting>
  <conditionalFormatting sqref="B7:C11 B12:D12 A13:D14">
    <cfRule type="expression" dxfId="66" priority="12">
      <formula>MOD(ROW(),2)=0</formula>
    </cfRule>
  </conditionalFormatting>
  <conditionalFormatting sqref="D7:D11">
    <cfRule type="expression" dxfId="65" priority="1">
      <formula>MOD(ROW(),2)=0</formula>
    </cfRule>
  </conditionalFormatting>
  <conditionalFormatting sqref="E7:E14">
    <cfRule type="expression" dxfId="64" priority="9">
      <formula>MOD(ROW(),2)=0</formula>
    </cfRule>
    <cfRule type="expression" dxfId="63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D7" sqref="D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27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33</v>
      </c>
      <c r="E7" s="11">
        <v>40204.58</v>
      </c>
    </row>
    <row r="8" spans="1:6" s="2" customFormat="1" ht="24.75" customHeight="1" x14ac:dyDescent="0.25">
      <c r="A8" s="7" t="s">
        <v>2</v>
      </c>
      <c r="B8" s="7"/>
      <c r="C8" s="5"/>
      <c r="D8" s="5" t="s">
        <v>32</v>
      </c>
      <c r="E8" s="11">
        <v>1967.95</v>
      </c>
    </row>
    <row r="9" spans="1:6" s="2" customFormat="1" ht="24.75" customHeight="1" x14ac:dyDescent="0.25">
      <c r="A9" s="7" t="s">
        <v>2</v>
      </c>
      <c r="B9" s="7"/>
      <c r="C9" s="5"/>
      <c r="D9" s="5" t="s">
        <v>31</v>
      </c>
      <c r="E9" s="11">
        <v>6633.75</v>
      </c>
    </row>
    <row r="10" spans="1:6" s="2" customFormat="1" ht="24.75" customHeight="1" x14ac:dyDescent="0.25">
      <c r="A10" s="7" t="s">
        <v>2</v>
      </c>
      <c r="B10" s="7"/>
      <c r="C10" s="5"/>
      <c r="D10" s="5"/>
      <c r="E10" s="11">
        <v>0</v>
      </c>
    </row>
    <row r="11" spans="1:6" s="2" customFormat="1" ht="24.75" customHeight="1" x14ac:dyDescent="0.25">
      <c r="A11" s="13" t="s">
        <v>4</v>
      </c>
      <c r="B11" s="7"/>
      <c r="C11" s="5"/>
      <c r="D11" s="10"/>
      <c r="E11" s="11">
        <v>48806.28</v>
      </c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  <row r="15" spans="1:6" s="2" customFormat="1" ht="33.950000000000003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">
    <cfRule type="expression" dxfId="62" priority="2">
      <formula>MOD(ROW(),2)=0</formula>
    </cfRule>
  </conditionalFormatting>
  <conditionalFormatting sqref="A14:C14">
    <cfRule type="expression" dxfId="61" priority="11">
      <formula>MOD(ROW(),2)=0</formula>
    </cfRule>
  </conditionalFormatting>
  <conditionalFormatting sqref="B7:C10 B11:D11 A12:D13">
    <cfRule type="expression" dxfId="60" priority="12">
      <formula>MOD(ROW(),2)=0</formula>
    </cfRule>
  </conditionalFormatting>
  <conditionalFormatting sqref="D7:D10">
    <cfRule type="expression" dxfId="59" priority="1">
      <formula>MOD(ROW(),2)=0</formula>
    </cfRule>
  </conditionalFormatting>
  <conditionalFormatting sqref="D14">
    <cfRule type="expression" dxfId="58" priority="6">
      <formula>MOD(ROW(),2)=0</formula>
    </cfRule>
  </conditionalFormatting>
  <conditionalFormatting sqref="E7:E14">
    <cfRule type="expression" dxfId="57" priority="9">
      <formula>MOD(ROW(),2)=0</formula>
    </cfRule>
    <cfRule type="expression" dxfId="56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4" workbookViewId="0">
      <selection activeCell="D7" sqref="D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37</v>
      </c>
      <c r="E7" s="11">
        <v>40227.08</v>
      </c>
    </row>
    <row r="8" spans="1:6" s="2" customFormat="1" ht="24.75" customHeight="1" x14ac:dyDescent="0.25">
      <c r="A8" s="7" t="s">
        <v>2</v>
      </c>
      <c r="B8" s="7"/>
      <c r="C8" s="5"/>
      <c r="D8" s="5" t="s">
        <v>34</v>
      </c>
      <c r="E8" s="11">
        <v>1672.96</v>
      </c>
    </row>
    <row r="9" spans="1:6" s="2" customFormat="1" ht="24.75" customHeight="1" x14ac:dyDescent="0.25">
      <c r="A9" s="7" t="s">
        <v>2</v>
      </c>
      <c r="B9" s="7"/>
      <c r="C9" s="5"/>
      <c r="D9" s="5" t="s">
        <v>31</v>
      </c>
      <c r="E9" s="11">
        <v>6637.44</v>
      </c>
    </row>
    <row r="10" spans="1:6" s="2" customFormat="1" ht="24.75" customHeight="1" x14ac:dyDescent="0.25">
      <c r="A10" s="7" t="s">
        <v>2</v>
      </c>
      <c r="B10" s="7"/>
      <c r="C10" s="5"/>
      <c r="D10" s="5"/>
      <c r="E10" s="11">
        <v>0</v>
      </c>
    </row>
    <row r="11" spans="1:6" s="2" customFormat="1" ht="24.75" customHeight="1" x14ac:dyDescent="0.25">
      <c r="A11" s="13" t="s">
        <v>4</v>
      </c>
      <c r="B11" s="7"/>
      <c r="C11" s="5"/>
      <c r="D11" s="10"/>
      <c r="E11" s="11">
        <v>48537.48</v>
      </c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  <row r="15" spans="1:6" s="2" customFormat="1" ht="33.950000000000003" customHeight="1" x14ac:dyDescent="0.25">
      <c r="A15" s="7"/>
      <c r="B15" s="7"/>
      <c r="C15" s="5"/>
      <c r="D15" s="10"/>
      <c r="E15" s="11"/>
    </row>
    <row r="16" spans="1:6" s="2" customFormat="1" ht="33.950000000000003" customHeight="1" x14ac:dyDescent="0.25">
      <c r="A16" s="7"/>
      <c r="B16" s="7"/>
      <c r="C16" s="5"/>
      <c r="D16" s="10"/>
      <c r="E16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 A15:D16">
    <cfRule type="expression" dxfId="55" priority="2">
      <formula>MOD(ROW(),2)=0</formula>
    </cfRule>
  </conditionalFormatting>
  <conditionalFormatting sqref="A14:C14">
    <cfRule type="expression" dxfId="54" priority="11">
      <formula>MOD(ROW(),2)=0</formula>
    </cfRule>
  </conditionalFormatting>
  <conditionalFormatting sqref="B7:C10 B11:D11 A12:D13">
    <cfRule type="expression" dxfId="53" priority="12">
      <formula>MOD(ROW(),2)=0</formula>
    </cfRule>
  </conditionalFormatting>
  <conditionalFormatting sqref="D7:D10">
    <cfRule type="expression" dxfId="52" priority="1">
      <formula>MOD(ROW(),2)=0</formula>
    </cfRule>
  </conditionalFormatting>
  <conditionalFormatting sqref="D14">
    <cfRule type="expression" dxfId="51" priority="6">
      <formula>MOD(ROW(),2)=0</formula>
    </cfRule>
  </conditionalFormatting>
  <conditionalFormatting sqref="E7:E16">
    <cfRule type="expression" dxfId="50" priority="9">
      <formula>MOD(ROW(),2)=0</formula>
    </cfRule>
    <cfRule type="expression" dxfId="49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A007-D35A-4CAE-939A-DDD0DF2B3BE2}">
  <dimension ref="A1:F15"/>
  <sheetViews>
    <sheetView topLeftCell="A7"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36</v>
      </c>
      <c r="E7" s="11">
        <v>39534.9</v>
      </c>
    </row>
    <row r="8" spans="1:6" s="2" customFormat="1" ht="24.75" customHeight="1" x14ac:dyDescent="0.25">
      <c r="A8" s="7" t="s">
        <v>2</v>
      </c>
      <c r="B8" s="7"/>
      <c r="C8" s="5"/>
      <c r="D8" s="5" t="s">
        <v>35</v>
      </c>
      <c r="E8" s="11">
        <v>1812.45</v>
      </c>
    </row>
    <row r="9" spans="1:6" s="2" customFormat="1" ht="24.75" customHeight="1" x14ac:dyDescent="0.25">
      <c r="A9" s="7" t="s">
        <v>2</v>
      </c>
      <c r="B9" s="7"/>
      <c r="C9" s="5"/>
      <c r="D9" s="5" t="s">
        <v>31</v>
      </c>
      <c r="E9" s="11">
        <v>6523.26</v>
      </c>
    </row>
    <row r="10" spans="1:6" s="2" customFormat="1" ht="24.75" customHeight="1" x14ac:dyDescent="0.25">
      <c r="A10" s="7" t="s">
        <v>2</v>
      </c>
      <c r="B10" s="7"/>
      <c r="C10" s="5"/>
      <c r="D10" s="5" t="s">
        <v>40</v>
      </c>
      <c r="E10" s="11">
        <v>6649.5</v>
      </c>
    </row>
    <row r="11" spans="1:6" s="2" customFormat="1" ht="24.75" customHeight="1" x14ac:dyDescent="0.25">
      <c r="A11" s="13" t="s">
        <v>4</v>
      </c>
      <c r="B11" s="7"/>
      <c r="C11" s="5"/>
      <c r="D11" s="10"/>
      <c r="E11" s="11">
        <v>54520.11</v>
      </c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  <row r="15" spans="1:6" s="2" customFormat="1" ht="33.950000000000003" customHeight="1" x14ac:dyDescent="0.25">
      <c r="A15" s="7"/>
      <c r="B15" s="7"/>
      <c r="C15" s="5"/>
      <c r="D15" s="10"/>
      <c r="E15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 A15:D15">
    <cfRule type="expression" dxfId="48" priority="2">
      <formula>MOD(ROW(),2)=0</formula>
    </cfRule>
  </conditionalFormatting>
  <conditionalFormatting sqref="A14:C14">
    <cfRule type="expression" dxfId="47" priority="11">
      <formula>MOD(ROW(),2)=0</formula>
    </cfRule>
  </conditionalFormatting>
  <conditionalFormatting sqref="B7:C10 B11:D11 A12:D13">
    <cfRule type="expression" dxfId="46" priority="12">
      <formula>MOD(ROW(),2)=0</formula>
    </cfRule>
  </conditionalFormatting>
  <conditionalFormatting sqref="D7:D10">
    <cfRule type="expression" dxfId="45" priority="1">
      <formula>MOD(ROW(),2)=0</formula>
    </cfRule>
  </conditionalFormatting>
  <conditionalFormatting sqref="D14">
    <cfRule type="expression" dxfId="44" priority="6">
      <formula>MOD(ROW(),2)=0</formula>
    </cfRule>
  </conditionalFormatting>
  <conditionalFormatting sqref="E7:E15">
    <cfRule type="expression" dxfId="43" priority="9">
      <formula>MOD(ROW(),2)=0</formula>
    </cfRule>
    <cfRule type="expression" dxfId="42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4B15-71FC-4649-B92D-27990380587F}">
  <dimension ref="A1:F14"/>
  <sheetViews>
    <sheetView topLeftCell="A7" workbookViewId="0">
      <selection activeCell="E13" sqref="E13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38</v>
      </c>
      <c r="E7" s="11">
        <v>40359.4</v>
      </c>
    </row>
    <row r="8" spans="1:6" s="2" customFormat="1" ht="24.75" customHeight="1" x14ac:dyDescent="0.25">
      <c r="A8" s="7" t="s">
        <v>2</v>
      </c>
      <c r="B8" s="7"/>
      <c r="C8" s="5"/>
      <c r="D8" s="5" t="s">
        <v>39</v>
      </c>
      <c r="E8" s="11">
        <v>1506.77</v>
      </c>
    </row>
    <row r="9" spans="1:6" s="2" customFormat="1" ht="24.75" customHeight="1" x14ac:dyDescent="0.25">
      <c r="A9" s="7" t="s">
        <v>2</v>
      </c>
      <c r="B9" s="7"/>
      <c r="C9" s="5"/>
      <c r="D9" s="5" t="s">
        <v>31</v>
      </c>
      <c r="E9" s="11">
        <v>6659.29</v>
      </c>
    </row>
    <row r="10" spans="1:6" s="2" customFormat="1" ht="24.75" customHeight="1" x14ac:dyDescent="0.25">
      <c r="A10" s="7" t="s">
        <v>2</v>
      </c>
      <c r="B10" s="7"/>
      <c r="C10" s="5"/>
      <c r="D10" s="5" t="s">
        <v>40</v>
      </c>
      <c r="E10" s="11">
        <v>220.72</v>
      </c>
    </row>
    <row r="11" spans="1:6" s="2" customFormat="1" ht="24.75" customHeight="1" x14ac:dyDescent="0.25">
      <c r="A11" s="13" t="s">
        <v>4</v>
      </c>
      <c r="B11" s="7"/>
      <c r="C11" s="5"/>
      <c r="D11" s="10"/>
      <c r="E11" s="11">
        <v>48746.18</v>
      </c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">
    <cfRule type="expression" dxfId="41" priority="2">
      <formula>MOD(ROW(),2)=0</formula>
    </cfRule>
  </conditionalFormatting>
  <conditionalFormatting sqref="A14:C14">
    <cfRule type="expression" dxfId="40" priority="11">
      <formula>MOD(ROW(),2)=0</formula>
    </cfRule>
  </conditionalFormatting>
  <conditionalFormatting sqref="B7:C10 B11:D11 A12:D13">
    <cfRule type="expression" dxfId="39" priority="12">
      <formula>MOD(ROW(),2)=0</formula>
    </cfRule>
  </conditionalFormatting>
  <conditionalFormatting sqref="D7:D10">
    <cfRule type="expression" dxfId="38" priority="1">
      <formula>MOD(ROW(),2)=0</formula>
    </cfRule>
  </conditionalFormatting>
  <conditionalFormatting sqref="D14">
    <cfRule type="expression" dxfId="37" priority="6">
      <formula>MOD(ROW(),2)=0</formula>
    </cfRule>
  </conditionalFormatting>
  <conditionalFormatting sqref="E7:E14">
    <cfRule type="expression" dxfId="36" priority="9">
      <formula>MOD(ROW(),2)=0</formula>
    </cfRule>
    <cfRule type="expression" dxfId="35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422A-CB39-4DB2-AEDD-8EACB52F6AB9}">
  <dimension ref="A1:F14"/>
  <sheetViews>
    <sheetView topLeftCell="A3" workbookViewId="0">
      <selection activeCell="E7" sqref="E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42</v>
      </c>
      <c r="E7" s="11">
        <v>40947.86</v>
      </c>
    </row>
    <row r="8" spans="1:6" s="2" customFormat="1" ht="24.75" customHeight="1" x14ac:dyDescent="0.25">
      <c r="A8" s="7" t="s">
        <v>2</v>
      </c>
      <c r="B8" s="7"/>
      <c r="C8" s="5"/>
      <c r="D8" s="5" t="s">
        <v>41</v>
      </c>
      <c r="E8" s="11">
        <v>516.26</v>
      </c>
    </row>
    <row r="9" spans="1:6" s="2" customFormat="1" ht="24.75" customHeight="1" x14ac:dyDescent="0.25">
      <c r="A9" s="7" t="s">
        <v>2</v>
      </c>
      <c r="B9" s="7"/>
      <c r="C9" s="5"/>
      <c r="D9" s="5" t="s">
        <v>31</v>
      </c>
      <c r="E9" s="11">
        <v>6756.4</v>
      </c>
    </row>
    <row r="10" spans="1:6" s="2" customFormat="1" ht="24.75" customHeight="1" x14ac:dyDescent="0.25">
      <c r="A10" s="7" t="s">
        <v>2</v>
      </c>
      <c r="B10" s="7"/>
      <c r="C10" s="5"/>
      <c r="D10" s="5"/>
      <c r="E10" s="11"/>
    </row>
    <row r="11" spans="1:6" s="2" customFormat="1" ht="24.75" customHeight="1" x14ac:dyDescent="0.25">
      <c r="A11" s="13" t="s">
        <v>4</v>
      </c>
      <c r="B11" s="7"/>
      <c r="C11" s="5"/>
      <c r="D11" s="10"/>
      <c r="E11" s="11"/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">
    <cfRule type="expression" dxfId="34" priority="2">
      <formula>MOD(ROW(),2)=0</formula>
    </cfRule>
  </conditionalFormatting>
  <conditionalFormatting sqref="A14:C14">
    <cfRule type="expression" dxfId="33" priority="11">
      <formula>MOD(ROW(),2)=0</formula>
    </cfRule>
  </conditionalFormatting>
  <conditionalFormatting sqref="B7:C10 B11:D11 A12:D13">
    <cfRule type="expression" dxfId="32" priority="12">
      <formula>MOD(ROW(),2)=0</formula>
    </cfRule>
  </conditionalFormatting>
  <conditionalFormatting sqref="D7:D10">
    <cfRule type="expression" dxfId="31" priority="1">
      <formula>MOD(ROW(),2)=0</formula>
    </cfRule>
  </conditionalFormatting>
  <conditionalFormatting sqref="D14">
    <cfRule type="expression" dxfId="30" priority="6">
      <formula>MOD(ROW(),2)=0</formula>
    </cfRule>
  </conditionalFormatting>
  <conditionalFormatting sqref="E7:E14">
    <cfRule type="expression" dxfId="29" priority="9">
      <formula>MOD(ROW(),2)=0</formula>
    </cfRule>
    <cfRule type="expression" dxfId="28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7E5A-D7FB-493F-9DB5-327FFCD74326}">
  <dimension ref="A1:F14"/>
  <sheetViews>
    <sheetView topLeftCell="A3" workbookViewId="0">
      <selection activeCell="E7" sqref="E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43</v>
      </c>
      <c r="E7" s="11">
        <v>39329.83</v>
      </c>
    </row>
    <row r="8" spans="1:6" s="2" customFormat="1" ht="24.75" customHeight="1" x14ac:dyDescent="0.25">
      <c r="A8" s="7" t="s">
        <v>2</v>
      </c>
      <c r="B8" s="7"/>
      <c r="C8" s="5"/>
      <c r="D8" s="5" t="s">
        <v>44</v>
      </c>
      <c r="E8" s="11">
        <v>660.07</v>
      </c>
    </row>
    <row r="9" spans="1:6" s="2" customFormat="1" ht="24.75" customHeight="1" x14ac:dyDescent="0.25">
      <c r="A9" s="7" t="s">
        <v>2</v>
      </c>
      <c r="B9" s="7"/>
      <c r="C9" s="5"/>
      <c r="D9" s="5" t="s">
        <v>45</v>
      </c>
      <c r="E9" s="11">
        <v>6489.39</v>
      </c>
    </row>
    <row r="10" spans="1:6" s="2" customFormat="1" ht="24.75" customHeight="1" x14ac:dyDescent="0.25">
      <c r="A10" s="7" t="s">
        <v>2</v>
      </c>
      <c r="B10" s="7"/>
      <c r="C10" s="5"/>
      <c r="D10" s="5"/>
      <c r="E10" s="11"/>
    </row>
    <row r="11" spans="1:6" s="2" customFormat="1" ht="24.75" customHeight="1" x14ac:dyDescent="0.25">
      <c r="A11" s="13" t="s">
        <v>4</v>
      </c>
      <c r="B11" s="7"/>
      <c r="C11" s="5"/>
      <c r="D11" s="10"/>
      <c r="E11" s="11"/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">
    <cfRule type="expression" dxfId="27" priority="2">
      <formula>MOD(ROW(),2)=0</formula>
    </cfRule>
  </conditionalFormatting>
  <conditionalFormatting sqref="A14:C14">
    <cfRule type="expression" dxfId="26" priority="11">
      <formula>MOD(ROW(),2)=0</formula>
    </cfRule>
  </conditionalFormatting>
  <conditionalFormatting sqref="B7:C10 B11:D11 A12:D13">
    <cfRule type="expression" dxfId="25" priority="12">
      <formula>MOD(ROW(),2)=0</formula>
    </cfRule>
  </conditionalFormatting>
  <conditionalFormatting sqref="D7:D10">
    <cfRule type="expression" dxfId="24" priority="1">
      <formula>MOD(ROW(),2)=0</formula>
    </cfRule>
  </conditionalFormatting>
  <conditionalFormatting sqref="D14">
    <cfRule type="expression" dxfId="23" priority="6">
      <formula>MOD(ROW(),2)=0</formula>
    </cfRule>
  </conditionalFormatting>
  <conditionalFormatting sqref="E7:E14">
    <cfRule type="expression" dxfId="22" priority="9">
      <formula>MOD(ROW(),2)=0</formula>
    </cfRule>
    <cfRule type="expression" dxfId="21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893-4157-48A1-80FA-67BBE3F2972C}">
  <dimension ref="A1:F14"/>
  <sheetViews>
    <sheetView tabSelected="1" workbookViewId="0">
      <selection activeCell="E8" sqref="E8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46</v>
      </c>
      <c r="E7" s="11">
        <v>39939.949999999997</v>
      </c>
    </row>
    <row r="8" spans="1:6" s="2" customFormat="1" ht="24.75" customHeight="1" x14ac:dyDescent="0.25">
      <c r="A8" s="7" t="s">
        <v>2</v>
      </c>
      <c r="B8" s="7"/>
      <c r="C8" s="5"/>
      <c r="D8" s="5" t="s">
        <v>47</v>
      </c>
      <c r="E8" s="11">
        <v>1876.11</v>
      </c>
    </row>
    <row r="9" spans="1:6" s="2" customFormat="1" ht="24.75" customHeight="1" x14ac:dyDescent="0.25">
      <c r="A9" s="7" t="s">
        <v>2</v>
      </c>
      <c r="B9" s="7"/>
      <c r="C9" s="5"/>
      <c r="D9" s="5" t="s">
        <v>48</v>
      </c>
      <c r="E9" s="11">
        <v>6590.09</v>
      </c>
    </row>
    <row r="10" spans="1:6" s="2" customFormat="1" ht="24.75" customHeight="1" x14ac:dyDescent="0.25">
      <c r="A10" s="7" t="s">
        <v>2</v>
      </c>
      <c r="B10" s="7"/>
      <c r="C10" s="5"/>
      <c r="D10" s="5"/>
      <c r="E10" s="11"/>
    </row>
    <row r="11" spans="1:6" s="2" customFormat="1" ht="24.75" customHeight="1" x14ac:dyDescent="0.25">
      <c r="A11" s="13" t="s">
        <v>4</v>
      </c>
      <c r="B11" s="7"/>
      <c r="C11" s="5"/>
      <c r="D11" s="10"/>
      <c r="E11" s="11"/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">
    <cfRule type="expression" dxfId="20" priority="2">
      <formula>MOD(ROW(),2)=0</formula>
    </cfRule>
  </conditionalFormatting>
  <conditionalFormatting sqref="A14:C14">
    <cfRule type="expression" dxfId="19" priority="11">
      <formula>MOD(ROW(),2)=0</formula>
    </cfRule>
  </conditionalFormatting>
  <conditionalFormatting sqref="B7:C10 B11:D11 A12:D13">
    <cfRule type="expression" dxfId="18" priority="12">
      <formula>MOD(ROW(),2)=0</formula>
    </cfRule>
  </conditionalFormatting>
  <conditionalFormatting sqref="D7:D10">
    <cfRule type="expression" dxfId="17" priority="1">
      <formula>MOD(ROW(),2)=0</formula>
    </cfRule>
  </conditionalFormatting>
  <conditionalFormatting sqref="D14">
    <cfRule type="expression" dxfId="16" priority="6">
      <formula>MOD(ROW(),2)=0</formula>
    </cfRule>
  </conditionalFormatting>
  <conditionalFormatting sqref="E7:E14">
    <cfRule type="expression" dxfId="15" priority="9">
      <formula>MOD(ROW(),2)=0</formula>
    </cfRule>
    <cfRule type="expression" dxfId="14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638B-32E1-4F95-B795-DACAEB9DD560}">
  <dimension ref="A1:F14"/>
  <sheetViews>
    <sheetView topLeftCell="A6" workbookViewId="0">
      <selection activeCell="D10" sqref="D10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29</v>
      </c>
      <c r="E7" s="11"/>
    </row>
    <row r="8" spans="1:6" s="2" customFormat="1" ht="24.75" customHeight="1" x14ac:dyDescent="0.25">
      <c r="A8" s="7" t="s">
        <v>2</v>
      </c>
      <c r="B8" s="7"/>
      <c r="C8" s="5"/>
      <c r="D8" s="5" t="s">
        <v>30</v>
      </c>
      <c r="E8" s="11"/>
    </row>
    <row r="9" spans="1:6" s="2" customFormat="1" ht="24.75" customHeight="1" x14ac:dyDescent="0.25">
      <c r="A9" s="7" t="s">
        <v>2</v>
      </c>
      <c r="B9" s="7"/>
      <c r="C9" s="5"/>
      <c r="D9" s="5" t="s">
        <v>31</v>
      </c>
      <c r="E9" s="11"/>
    </row>
    <row r="10" spans="1:6" s="2" customFormat="1" ht="24.75" customHeight="1" x14ac:dyDescent="0.25">
      <c r="A10" s="7" t="s">
        <v>2</v>
      </c>
      <c r="B10" s="7"/>
      <c r="C10" s="5"/>
      <c r="D10" s="5"/>
      <c r="E10" s="11"/>
    </row>
    <row r="11" spans="1:6" s="2" customFormat="1" ht="24.75" customHeight="1" x14ac:dyDescent="0.25">
      <c r="A11" s="13" t="s">
        <v>4</v>
      </c>
      <c r="B11" s="7"/>
      <c r="C11" s="5"/>
      <c r="D11" s="10"/>
      <c r="E11" s="11"/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">
    <cfRule type="expression" dxfId="13" priority="2">
      <formula>MOD(ROW(),2)=0</formula>
    </cfRule>
  </conditionalFormatting>
  <conditionalFormatting sqref="A14:C14">
    <cfRule type="expression" dxfId="12" priority="11">
      <formula>MOD(ROW(),2)=0</formula>
    </cfRule>
  </conditionalFormatting>
  <conditionalFormatting sqref="B7:C10 B11:D11 A12:D13">
    <cfRule type="expression" dxfId="11" priority="12">
      <formula>MOD(ROW(),2)=0</formula>
    </cfRule>
  </conditionalFormatting>
  <conditionalFormatting sqref="D7:D10">
    <cfRule type="expression" dxfId="10" priority="1">
      <formula>MOD(ROW(),2)=0</formula>
    </cfRule>
  </conditionalFormatting>
  <conditionalFormatting sqref="D14">
    <cfRule type="expression" dxfId="9" priority="6">
      <formula>MOD(ROW(),2)=0</formula>
    </cfRule>
  </conditionalFormatting>
  <conditionalFormatting sqref="E7:E14">
    <cfRule type="expression" dxfId="8" priority="9">
      <formula>MOD(ROW(),2)=0</formula>
    </cfRule>
    <cfRule type="expression" dxfId="7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E053-B7FF-4CDE-9C85-10139410928A}">
  <dimension ref="A1:F14"/>
  <sheetViews>
    <sheetView workbookViewId="0">
      <selection activeCell="D10" sqref="D10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12</v>
      </c>
      <c r="B1" s="23"/>
      <c r="C1" s="23"/>
      <c r="D1" s="23"/>
      <c r="E1" s="23"/>
      <c r="F1" s="3"/>
    </row>
    <row r="2" spans="1:6" ht="24" customHeight="1" thickTop="1" x14ac:dyDescent="0.25">
      <c r="A2" s="24" t="s">
        <v>13</v>
      </c>
      <c r="B2" s="24"/>
      <c r="C2" s="17" t="s">
        <v>14</v>
      </c>
      <c r="D2" s="25" t="s">
        <v>15</v>
      </c>
      <c r="E2" s="25"/>
      <c r="F2" s="4"/>
    </row>
    <row r="3" spans="1:6" ht="49.5" customHeight="1" x14ac:dyDescent="0.25">
      <c r="A3" s="26"/>
      <c r="B3" s="26"/>
      <c r="C3" s="18"/>
      <c r="D3" s="27"/>
      <c r="E3" s="27"/>
      <c r="F3" s="4"/>
    </row>
    <row r="4" spans="1:6" ht="44.1" customHeight="1" x14ac:dyDescent="0.25">
      <c r="A4" s="12" t="s">
        <v>28</v>
      </c>
      <c r="B4" s="9"/>
      <c r="C4" s="9"/>
      <c r="D4" s="9"/>
      <c r="E4" s="9"/>
    </row>
    <row r="5" spans="1:6" ht="44.1" customHeight="1" x14ac:dyDescent="0.25">
      <c r="A5" s="22" t="s">
        <v>11</v>
      </c>
      <c r="B5" s="22"/>
      <c r="C5" s="22"/>
      <c r="D5" s="22"/>
      <c r="E5" s="22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7"/>
      <c r="C7" s="5"/>
      <c r="D7" s="10" t="s">
        <v>29</v>
      </c>
      <c r="E7" s="11"/>
    </row>
    <row r="8" spans="1:6" s="2" customFormat="1" ht="24.75" customHeight="1" x14ac:dyDescent="0.25">
      <c r="A8" s="7" t="s">
        <v>2</v>
      </c>
      <c r="B8" s="7"/>
      <c r="C8" s="5"/>
      <c r="D8" s="5" t="s">
        <v>30</v>
      </c>
      <c r="E8" s="11"/>
    </row>
    <row r="9" spans="1:6" s="2" customFormat="1" ht="24.75" customHeight="1" x14ac:dyDescent="0.25">
      <c r="A9" s="7" t="s">
        <v>2</v>
      </c>
      <c r="B9" s="7"/>
      <c r="C9" s="5"/>
      <c r="D9" s="5" t="s">
        <v>31</v>
      </c>
      <c r="E9" s="11"/>
    </row>
    <row r="10" spans="1:6" s="2" customFormat="1" ht="24.75" customHeight="1" x14ac:dyDescent="0.25">
      <c r="A10" s="7" t="s">
        <v>2</v>
      </c>
      <c r="B10" s="7"/>
      <c r="C10" s="5"/>
      <c r="D10" s="5"/>
      <c r="E10" s="11"/>
    </row>
    <row r="11" spans="1:6" s="2" customFormat="1" ht="24.75" customHeight="1" x14ac:dyDescent="0.25">
      <c r="A11" s="13" t="s">
        <v>4</v>
      </c>
      <c r="B11" s="7"/>
      <c r="C11" s="5"/>
      <c r="D11" s="10"/>
      <c r="E11" s="11"/>
    </row>
    <row r="12" spans="1:6" s="2" customFormat="1" ht="24.75" customHeight="1" x14ac:dyDescent="0.25">
      <c r="A12" s="7"/>
      <c r="B12" s="7"/>
      <c r="C12" s="5"/>
      <c r="D12" s="5"/>
      <c r="E12" s="11"/>
    </row>
    <row r="13" spans="1:6" s="2" customFormat="1" ht="31.5" customHeight="1" x14ac:dyDescent="0.25">
      <c r="A13" s="7"/>
      <c r="B13" s="7"/>
      <c r="C13" s="5"/>
      <c r="D13" s="5"/>
      <c r="E13" s="11"/>
    </row>
    <row r="14" spans="1:6" s="2" customFormat="1" ht="30.75" customHeight="1" x14ac:dyDescent="0.25">
      <c r="A14" s="7"/>
      <c r="B14" s="7"/>
      <c r="C14" s="5"/>
      <c r="D14" s="10"/>
      <c r="E14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A11">
    <cfRule type="expression" dxfId="6" priority="2">
      <formula>MOD(ROW(),2)=0</formula>
    </cfRule>
  </conditionalFormatting>
  <conditionalFormatting sqref="A14:C14">
    <cfRule type="expression" dxfId="5" priority="11">
      <formula>MOD(ROW(),2)=0</formula>
    </cfRule>
  </conditionalFormatting>
  <conditionalFormatting sqref="B7:C10 B11:D11 A12:D13">
    <cfRule type="expression" dxfId="4" priority="12">
      <formula>MOD(ROW(),2)=0</formula>
    </cfRule>
  </conditionalFormatting>
  <conditionalFormatting sqref="D7:D10">
    <cfRule type="expression" dxfId="3" priority="1">
      <formula>MOD(ROW(),2)=0</formula>
    </cfRule>
  </conditionalFormatting>
  <conditionalFormatting sqref="D14">
    <cfRule type="expression" dxfId="2" priority="6">
      <formula>MOD(ROW(),2)=0</formula>
    </cfRule>
  </conditionalFormatting>
  <conditionalFormatting sqref="E7:E14">
    <cfRule type="expression" dxfId="1" priority="9">
      <formula>MOD(ROW(),2)=0</formula>
    </cfRule>
    <cfRule type="expression" dxfId="0" priority="1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707D-52F0-4839-963D-AD5589E8AD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Osnovna Škola Rajic</cp:lastModifiedBy>
  <cp:lastPrinted>2024-02-08T13:43:49Z</cp:lastPrinted>
  <dcterms:created xsi:type="dcterms:W3CDTF">2016-11-01T03:33:07Z</dcterms:created>
  <dcterms:modified xsi:type="dcterms:W3CDTF">2024-10-16T06:46:22Z</dcterms:modified>
</cp:coreProperties>
</file>